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Información a enviar a Transparencia\2022\"/>
    </mc:Choice>
  </mc:AlternateContent>
  <bookViews>
    <workbookView xWindow="-105" yWindow="30" windowWidth="15135" windowHeight="7620" tabRatio="720"/>
  </bookViews>
  <sheets>
    <sheet name="Op.préstamo y emisiones DP 2022" sheetId="4" r:id="rId1"/>
  </sheets>
  <definedNames>
    <definedName name="_xlnm.Print_Area" localSheetId="0">'Op.préstamo y emisiones DP 2022'!$A$1:$K$11</definedName>
  </definedNames>
  <calcPr calcId="152511"/>
</workbook>
</file>

<file path=xl/calcChain.xml><?xml version="1.0" encoding="utf-8"?>
<calcChain xmlns="http://schemas.openxmlformats.org/spreadsheetml/2006/main">
  <c r="H10" i="4" l="1"/>
  <c r="G10" i="4"/>
  <c r="I9" i="4" l="1"/>
  <c r="I7" i="4" l="1"/>
  <c r="K6" i="4" l="1"/>
  <c r="H6" i="4"/>
  <c r="H11" i="4" s="1"/>
  <c r="G6" i="4"/>
  <c r="G11" i="4" s="1"/>
  <c r="J5" i="4"/>
  <c r="I5" i="4" s="1"/>
  <c r="I6" i="4" s="1"/>
  <c r="J10" i="4"/>
  <c r="I8" i="4"/>
  <c r="J6" i="4" l="1"/>
  <c r="J11" i="4" s="1"/>
  <c r="K10" i="4" l="1"/>
  <c r="K11" i="4" s="1"/>
  <c r="I10" i="4"/>
  <c r="I11" i="4" s="1"/>
</calcChain>
</file>

<file path=xl/sharedStrings.xml><?xml version="1.0" encoding="utf-8"?>
<sst xmlns="http://schemas.openxmlformats.org/spreadsheetml/2006/main" count="29" uniqueCount="29">
  <si>
    <t>Concepto</t>
  </si>
  <si>
    <t>Fechas</t>
  </si>
  <si>
    <t>Formalización</t>
  </si>
  <si>
    <t>1ª amortización</t>
  </si>
  <si>
    <t>Tipo de interés</t>
  </si>
  <si>
    <t>Destino</t>
  </si>
  <si>
    <t>Capital formalizado</t>
  </si>
  <si>
    <t>Anualidad</t>
  </si>
  <si>
    <t>Carga financiera</t>
  </si>
  <si>
    <t>Intereses</t>
  </si>
  <si>
    <t>Dic. 2009</t>
  </si>
  <si>
    <t>TOTAL  DEUDA PÚBLICA …………………………………………………………………………………………………………………………….</t>
  </si>
  <si>
    <t>Ult. amortización</t>
  </si>
  <si>
    <t>Amortizaciones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</si>
  <si>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</si>
  <si>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</si>
  <si>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</si>
  <si>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</si>
  <si>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Infraestructuras troncales de telecomunicaciones</t>
  </si>
  <si>
    <t>TOTAL PRÉSTAMOS - SUBVENCIÓN …………………...…………………………………………………………………………………………….</t>
  </si>
  <si>
    <t>Dic. 2013</t>
  </si>
  <si>
    <t>Préstamo-Parques tecnológicos Res.363 AG.C.I.I.S.I.</t>
  </si>
  <si>
    <t>Creación y puesta en marcha de una ubicación del Parque Tecnológico de GC</t>
  </si>
  <si>
    <t>Deuda P. 2017</t>
  </si>
  <si>
    <t>Inversiones 2017</t>
  </si>
  <si>
    <t>Nov. 2017</t>
  </si>
  <si>
    <t>Capital vivo a 31/12/2022</t>
  </si>
  <si>
    <t>TOTAL DEUDA FINANCIERA A L/P PROPIA DEL CABILDO DE GRAN CANARIA PREVISTA PARA 2022…………………….……..</t>
  </si>
  <si>
    <t>Operaciones de préstamo, crédito y emisiones de deuda pública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</si>
</sst>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0" xfId="0" applyNumberForma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7"/>
  <sheetViews>
    <sheetView tabSelected="1" zoomScaleNormal="100" workbookViewId="0">
      <pane ySplit="4" topLeftCell="A5" activePane="bottomLeft" state="frozen"/>
      <selection pane="bottomLeft" activeCell="J18" sqref="J18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2.7109375" bestFit="1" customWidth="1"/>
    <col min="9" max="11" width="11.5703125" bestFit="1" customWidth="1"/>
    <col min="12" max="12" width="12.42578125" bestFit="1" customWidth="1"/>
    <col min="13" max="13" width="11.7109375" bestFit="1" customWidth="1"/>
  </cols>
  <sheetData>
    <row r="1" spans="1:13" ht="15.75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" customHeight="1" x14ac:dyDescent="0.25">
      <c r="A3" s="45" t="s">
        <v>0</v>
      </c>
      <c r="B3" s="45" t="s">
        <v>1</v>
      </c>
      <c r="C3" s="45"/>
      <c r="D3" s="45"/>
      <c r="E3" s="44" t="s">
        <v>4</v>
      </c>
      <c r="F3" s="44" t="s">
        <v>5</v>
      </c>
      <c r="G3" s="44" t="s">
        <v>6</v>
      </c>
      <c r="H3" s="44" t="s">
        <v>26</v>
      </c>
      <c r="I3" s="44" t="s">
        <v>7</v>
      </c>
      <c r="J3" s="45" t="s">
        <v>8</v>
      </c>
      <c r="K3" s="45"/>
    </row>
    <row r="4" spans="1:13" x14ac:dyDescent="0.25">
      <c r="A4" s="45"/>
      <c r="B4" s="2" t="s">
        <v>2</v>
      </c>
      <c r="C4" s="3" t="s">
        <v>3</v>
      </c>
      <c r="D4" s="3" t="s">
        <v>12</v>
      </c>
      <c r="E4" s="44"/>
      <c r="F4" s="44"/>
      <c r="G4" s="44"/>
      <c r="H4" s="44"/>
      <c r="I4" s="44"/>
      <c r="J4" s="40" t="s">
        <v>9</v>
      </c>
      <c r="K4" s="40" t="s">
        <v>13</v>
      </c>
    </row>
    <row r="5" spans="1:13" x14ac:dyDescent="0.25">
      <c r="A5" s="30" t="s">
        <v>23</v>
      </c>
      <c r="B5" s="14" t="s">
        <v>25</v>
      </c>
      <c r="C5" s="14">
        <v>44882</v>
      </c>
      <c r="D5" s="14">
        <v>44882</v>
      </c>
      <c r="E5" s="15">
        <v>0</v>
      </c>
      <c r="F5" s="11" t="s">
        <v>24</v>
      </c>
      <c r="G5" s="12">
        <v>21282000</v>
      </c>
      <c r="H5" s="12">
        <v>0</v>
      </c>
      <c r="I5" s="13">
        <f>J5+K5</f>
        <v>21282000</v>
      </c>
      <c r="J5" s="16">
        <f>G5*E5</f>
        <v>0</v>
      </c>
      <c r="K5" s="31">
        <v>21282000</v>
      </c>
    </row>
    <row r="6" spans="1:13" x14ac:dyDescent="0.25">
      <c r="A6" s="46" t="s">
        <v>11</v>
      </c>
      <c r="B6" s="47"/>
      <c r="C6" s="47"/>
      <c r="D6" s="47"/>
      <c r="E6" s="47"/>
      <c r="F6" s="47"/>
      <c r="G6" s="17">
        <f t="shared" ref="G6:K6" si="0">SUM(G5:G5)</f>
        <v>21282000</v>
      </c>
      <c r="H6" s="17">
        <f t="shared" si="0"/>
        <v>0</v>
      </c>
      <c r="I6" s="17">
        <f t="shared" si="0"/>
        <v>21282000</v>
      </c>
      <c r="J6" s="17">
        <f t="shared" si="0"/>
        <v>0</v>
      </c>
      <c r="K6" s="32">
        <f t="shared" si="0"/>
        <v>21282000</v>
      </c>
    </row>
    <row r="7" spans="1:13" ht="53.1" customHeight="1" x14ac:dyDescent="0.25">
      <c r="A7" s="33" t="s">
        <v>14</v>
      </c>
      <c r="B7" s="18" t="s">
        <v>15</v>
      </c>
      <c r="C7" s="19">
        <v>41608</v>
      </c>
      <c r="D7" s="19">
        <v>45626</v>
      </c>
      <c r="E7" s="20">
        <v>0</v>
      </c>
      <c r="F7" s="21" t="s">
        <v>16</v>
      </c>
      <c r="G7" s="22">
        <v>1033614</v>
      </c>
      <c r="H7" s="22">
        <v>172269</v>
      </c>
      <c r="I7" s="13">
        <f>J7+K7</f>
        <v>86134.5</v>
      </c>
      <c r="J7" s="22">
        <v>0</v>
      </c>
      <c r="K7" s="34">
        <v>86134.5</v>
      </c>
      <c r="L7" s="7"/>
      <c r="M7" s="7"/>
    </row>
    <row r="8" spans="1:13" ht="53.1" customHeight="1" x14ac:dyDescent="0.25">
      <c r="A8" s="35" t="s">
        <v>17</v>
      </c>
      <c r="B8" s="18" t="s">
        <v>10</v>
      </c>
      <c r="C8" s="19">
        <v>40998</v>
      </c>
      <c r="D8" s="19">
        <v>45015</v>
      </c>
      <c r="E8" s="20">
        <v>0</v>
      </c>
      <c r="F8" s="23" t="s">
        <v>18</v>
      </c>
      <c r="G8" s="22">
        <v>7500000</v>
      </c>
      <c r="H8" s="22">
        <v>625000</v>
      </c>
      <c r="I8" s="13">
        <f>J8+K8</f>
        <v>625000</v>
      </c>
      <c r="J8" s="22">
        <v>0</v>
      </c>
      <c r="K8" s="34">
        <v>625000</v>
      </c>
      <c r="L8" s="7"/>
      <c r="M8" s="7"/>
    </row>
    <row r="9" spans="1:13" ht="53.1" customHeight="1" x14ac:dyDescent="0.25">
      <c r="A9" s="36" t="s">
        <v>21</v>
      </c>
      <c r="B9" s="24" t="s">
        <v>20</v>
      </c>
      <c r="C9" s="25">
        <v>45245</v>
      </c>
      <c r="D9" s="25">
        <v>46706</v>
      </c>
      <c r="E9" s="26">
        <v>0</v>
      </c>
      <c r="F9" s="27" t="s">
        <v>22</v>
      </c>
      <c r="G9" s="28">
        <v>9576000</v>
      </c>
      <c r="H9" s="28">
        <v>1914758.64</v>
      </c>
      <c r="I9" s="13">
        <f>J9+K9</f>
        <v>0</v>
      </c>
      <c r="J9" s="28">
        <v>0</v>
      </c>
      <c r="K9" s="37">
        <v>0</v>
      </c>
      <c r="L9" s="7"/>
    </row>
    <row r="10" spans="1:13" x14ac:dyDescent="0.25">
      <c r="A10" s="46" t="s">
        <v>19</v>
      </c>
      <c r="B10" s="47"/>
      <c r="C10" s="47"/>
      <c r="D10" s="47"/>
      <c r="E10" s="47"/>
      <c r="F10" s="47"/>
      <c r="G10" s="29">
        <f>SUM(G7:G9)</f>
        <v>18109614</v>
      </c>
      <c r="H10" s="29">
        <f>SUM(H7:H9)</f>
        <v>2712027.6399999997</v>
      </c>
      <c r="I10" s="29">
        <f>SUM(I7:I9)</f>
        <v>711134.5</v>
      </c>
      <c r="J10" s="29">
        <f t="shared" ref="J10" si="1">SUM(J7:J9)</f>
        <v>0</v>
      </c>
      <c r="K10" s="38">
        <f>SUM(K7:K9)</f>
        <v>711134.5</v>
      </c>
      <c r="L10" s="7"/>
    </row>
    <row r="11" spans="1:13" x14ac:dyDescent="0.25">
      <c r="A11" s="42" t="s">
        <v>27</v>
      </c>
      <c r="B11" s="43"/>
      <c r="C11" s="43"/>
      <c r="D11" s="43"/>
      <c r="E11" s="43"/>
      <c r="F11" s="43"/>
      <c r="G11" s="39">
        <f>G6+G10</f>
        <v>39391614</v>
      </c>
      <c r="H11" s="39">
        <f t="shared" ref="H11:J11" si="2">H6+H10</f>
        <v>2712027.6399999997</v>
      </c>
      <c r="I11" s="39">
        <f t="shared" si="2"/>
        <v>21993134.5</v>
      </c>
      <c r="J11" s="39">
        <f t="shared" si="2"/>
        <v>0</v>
      </c>
      <c r="K11" s="39">
        <f>K6+K10</f>
        <v>21993134.5</v>
      </c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</row>
    <row r="13" spans="1:13" x14ac:dyDescent="0.25">
      <c r="A13" s="8"/>
      <c r="B13" s="9"/>
      <c r="C13" s="9"/>
      <c r="D13" s="9"/>
      <c r="E13" s="9"/>
      <c r="F13" s="9"/>
      <c r="G13" s="9"/>
      <c r="H13" s="7"/>
      <c r="I13" s="9"/>
      <c r="J13" s="9"/>
      <c r="K13" s="9"/>
    </row>
    <row r="14" spans="1:13" x14ac:dyDescent="0.25">
      <c r="B14" s="1"/>
      <c r="C14" s="1"/>
      <c r="D14" s="1"/>
      <c r="E14" s="10"/>
      <c r="F14" s="1"/>
      <c r="G14" s="5"/>
      <c r="I14" s="5"/>
      <c r="J14" s="1"/>
      <c r="K14" s="1"/>
    </row>
    <row r="15" spans="1:13" x14ac:dyDescent="0.25">
      <c r="B15" s="1"/>
      <c r="C15" s="1"/>
      <c r="D15" s="1"/>
      <c r="E15" s="6"/>
      <c r="F15" s="1"/>
      <c r="G15" s="5"/>
      <c r="I15" s="5"/>
      <c r="J15" s="1"/>
      <c r="K15" s="1"/>
    </row>
    <row r="16" spans="1:13" x14ac:dyDescent="0.25">
      <c r="A16" s="1"/>
      <c r="B16" s="1"/>
      <c r="C16" s="1"/>
      <c r="D16" s="1"/>
      <c r="E16" s="1"/>
      <c r="F16" s="1"/>
      <c r="G16" s="5"/>
      <c r="I16" s="5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5"/>
      <c r="H17" s="5"/>
      <c r="I17" s="5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5"/>
      <c r="H18" s="5"/>
      <c r="I18" s="5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5"/>
      <c r="H19" s="5"/>
      <c r="I19" s="5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2">
    <mergeCell ref="A1:K1"/>
    <mergeCell ref="A11:F11"/>
    <mergeCell ref="I3:I4"/>
    <mergeCell ref="J3:K3"/>
    <mergeCell ref="A6:F6"/>
    <mergeCell ref="A10:F10"/>
    <mergeCell ref="A3:A4"/>
    <mergeCell ref="B3:D3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Op.préstamo y emisiones DP 2022</vt:lpstr>
      <vt:lpstr>'Op.préstamo y emisiones DP 2022'!Área_de_impresión</vt:lpstr>
    </vt:vector>
  </TitlesOfParts>
  <Company>Cabildo de Gran Canaria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jvadillo</dc:creator>
  <cp:lastModifiedBy>usuariocabildo</cp:lastModifiedBy>
  <cp:lastPrinted>2020-11-24T10:34:56Z</cp:lastPrinted>
  <dcterms:created xsi:type="dcterms:W3CDTF">2010-12-07T10:22:32Z</dcterms:created>
  <dcterms:modified xsi:type="dcterms:W3CDTF">2023-10-16T10:47:09Z</dcterms:modified>
</cp:coreProperties>
</file>