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datos\servteso\Gestion_Financiera\Transparencia\Publicación datos en la Web\2021\"/>
    </mc:Choice>
  </mc:AlternateContent>
  <bookViews>
    <workbookView xWindow="0" yWindow="0" windowWidth="25200" windowHeight="11385"/>
  </bookViews>
  <sheets>
    <sheet name="Op.préstamo y emisiones DP 2021" sheetId="1" r:id="rId1"/>
  </sheets>
  <definedNames>
    <definedName name="_xlnm.Print_Area" localSheetId="0">'Op.préstamo y emisiones DP 2021'!$A$1:$K$11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G10" i="1"/>
  <c r="H10" i="1"/>
  <c r="H6" i="1" l="1"/>
  <c r="I6" i="1" l="1"/>
  <c r="K6" i="1"/>
  <c r="G6" i="1"/>
  <c r="K10" i="1" l="1"/>
  <c r="K11" i="1" s="1"/>
  <c r="J10" i="1"/>
  <c r="I8" i="1"/>
  <c r="I7" i="1"/>
  <c r="J5" i="1"/>
  <c r="J6" i="1" s="1"/>
  <c r="I10" i="1" l="1"/>
  <c r="J11" i="1"/>
</calcChain>
</file>

<file path=xl/sharedStrings.xml><?xml version="1.0" encoding="utf-8"?>
<sst xmlns="http://schemas.openxmlformats.org/spreadsheetml/2006/main" count="29" uniqueCount="29">
  <si>
    <t>Concepto</t>
  </si>
  <si>
    <t>Fechas</t>
  </si>
  <si>
    <t>Tipo de interés</t>
  </si>
  <si>
    <t>Destino</t>
  </si>
  <si>
    <t>Capital formalizado</t>
  </si>
  <si>
    <t>Anualidad</t>
  </si>
  <si>
    <t>Carga financiera</t>
  </si>
  <si>
    <t>Formalización</t>
  </si>
  <si>
    <t>1ª amortización</t>
  </si>
  <si>
    <t>Ult. amortización</t>
  </si>
  <si>
    <t>Intereses</t>
  </si>
  <si>
    <t>Amortizaciones</t>
  </si>
  <si>
    <t>Deuda P. 2017</t>
  </si>
  <si>
    <t>Nov. 2017</t>
  </si>
  <si>
    <t>Inversiones 2017</t>
  </si>
  <si>
    <t>TOTAL  DEUDA PÚBLICA …………………………………………………………………………………………………………………………….</t>
  </si>
  <si>
    <t>Préstamo-Subvención       Nº TSI-070200-2009-49</t>
  </si>
  <si>
    <t>Nov. 2009</t>
  </si>
  <si>
    <t>Gran Canaria Centro Digital</t>
  </si>
  <si>
    <t>Préstamo-Subvención       Res. 688             AG.C. I. I. S. I.</t>
  </si>
  <si>
    <t>Dic. 2009</t>
  </si>
  <si>
    <t>Infraestructuras troncales de telecomunicaciones</t>
  </si>
  <si>
    <t>Préstamo-Parques tecnológicos Res.363 AG.C.I.I.S.I.</t>
  </si>
  <si>
    <t>Dic. 2013</t>
  </si>
  <si>
    <t>Creación y puesta en marcha de una ubicación del Parque Tecnológico de GC</t>
  </si>
  <si>
    <t>TOTAL PRÉSTAMOS - SUBVENCIÓN …………………...…………………………………………………………………………………………….</t>
  </si>
  <si>
    <t>Operaciones de préstamo, crédito y emisiones de deuda pública a 31/12/2021</t>
  </si>
  <si>
    <t>Capital vivo a 31/12/2021</t>
  </si>
  <si>
    <t>TOTAL DEUDA FINANCIERA A L/P PROPIA DEL CABILDO DE GRAN CANARIA  2021…………………….……………..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</si>
</sst>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660033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6" fillId="3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0" fillId="0" borderId="0" xfId="0" applyNumberFormat="1"/>
    <xf numFmtId="0" fontId="4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vertical="center"/>
    </xf>
    <xf numFmtId="0" fontId="4" fillId="0" borderId="0" xfId="0" applyFont="1"/>
    <xf numFmtId="4" fontId="4" fillId="0" borderId="0" xfId="0" applyNumberFormat="1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27"/>
  <sheetViews>
    <sheetView tabSelected="1" zoomScaleNormal="100" workbookViewId="0">
      <pane ySplit="4" topLeftCell="A5" activePane="bottomLeft" state="frozen"/>
      <selection pane="bottomLeft" activeCell="I16" sqref="I16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7" width="11.85546875" bestFit="1" customWidth="1"/>
    <col min="8" max="8" width="11.85546875" customWidth="1"/>
    <col min="9" max="11" width="11.5703125" bestFit="1" customWidth="1"/>
    <col min="12" max="12" width="12.42578125" bestFit="1" customWidth="1"/>
  </cols>
  <sheetData>
    <row r="1" spans="1:12" ht="15.75" x14ac:dyDescent="0.25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" customHeight="1" x14ac:dyDescent="0.25">
      <c r="A3" s="47" t="s">
        <v>0</v>
      </c>
      <c r="B3" s="47" t="s">
        <v>1</v>
      </c>
      <c r="C3" s="47"/>
      <c r="D3" s="47"/>
      <c r="E3" s="48" t="s">
        <v>2</v>
      </c>
      <c r="F3" s="48" t="s">
        <v>3</v>
      </c>
      <c r="G3" s="48" t="s">
        <v>4</v>
      </c>
      <c r="H3" s="48" t="s">
        <v>27</v>
      </c>
      <c r="I3" s="48" t="s">
        <v>5</v>
      </c>
      <c r="J3" s="47" t="s">
        <v>6</v>
      </c>
      <c r="K3" s="47"/>
    </row>
    <row r="4" spans="1:12" x14ac:dyDescent="0.25">
      <c r="A4" s="47"/>
      <c r="B4" s="2" t="s">
        <v>7</v>
      </c>
      <c r="C4" s="3" t="s">
        <v>8</v>
      </c>
      <c r="D4" s="3" t="s">
        <v>9</v>
      </c>
      <c r="E4" s="48"/>
      <c r="F4" s="48"/>
      <c r="G4" s="48"/>
      <c r="H4" s="48"/>
      <c r="I4" s="48"/>
      <c r="J4" s="39" t="s">
        <v>10</v>
      </c>
      <c r="K4" s="39" t="s">
        <v>11</v>
      </c>
    </row>
    <row r="5" spans="1:12" x14ac:dyDescent="0.25">
      <c r="A5" s="4" t="s">
        <v>12</v>
      </c>
      <c r="B5" s="9" t="s">
        <v>13</v>
      </c>
      <c r="C5" s="9">
        <v>44882</v>
      </c>
      <c r="D5" s="9">
        <v>44882</v>
      </c>
      <c r="E5" s="10">
        <v>0</v>
      </c>
      <c r="F5" s="5" t="s">
        <v>14</v>
      </c>
      <c r="G5" s="6">
        <v>21282000</v>
      </c>
      <c r="H5" s="6">
        <v>21282000</v>
      </c>
      <c r="I5" s="7">
        <v>0</v>
      </c>
      <c r="J5" s="11">
        <f>G5*E5</f>
        <v>0</v>
      </c>
      <c r="K5" s="8">
        <v>0</v>
      </c>
    </row>
    <row r="6" spans="1:12" x14ac:dyDescent="0.25">
      <c r="A6" s="42" t="s">
        <v>15</v>
      </c>
      <c r="B6" s="43"/>
      <c r="C6" s="43"/>
      <c r="D6" s="43"/>
      <c r="E6" s="43"/>
      <c r="F6" s="43"/>
      <c r="G6" s="12">
        <f>SUM(G5:G5)</f>
        <v>21282000</v>
      </c>
      <c r="H6" s="12">
        <f>SUM(H5:H5)</f>
        <v>21282000</v>
      </c>
      <c r="I6" s="12">
        <f>SUM(I5:I5)</f>
        <v>0</v>
      </c>
      <c r="J6" s="12">
        <f>SUM(J5:J5)</f>
        <v>0</v>
      </c>
      <c r="K6" s="40">
        <f>SUM(K5:K5)</f>
        <v>0</v>
      </c>
    </row>
    <row r="7" spans="1:12" ht="53.1" customHeight="1" x14ac:dyDescent="0.25">
      <c r="A7" s="13" t="s">
        <v>16</v>
      </c>
      <c r="B7" s="14" t="s">
        <v>17</v>
      </c>
      <c r="C7" s="15">
        <v>41608</v>
      </c>
      <c r="D7" s="15">
        <v>45626</v>
      </c>
      <c r="E7" s="16">
        <v>0</v>
      </c>
      <c r="F7" s="17" t="s">
        <v>18</v>
      </c>
      <c r="G7" s="18">
        <v>1033614</v>
      </c>
      <c r="H7" s="18">
        <v>258403.5</v>
      </c>
      <c r="I7" s="7">
        <f>J7+K7</f>
        <v>86134.5</v>
      </c>
      <c r="J7" s="18">
        <v>0</v>
      </c>
      <c r="K7" s="19">
        <v>86134.5</v>
      </c>
      <c r="L7" s="20"/>
    </row>
    <row r="8" spans="1:12" ht="53.1" customHeight="1" x14ac:dyDescent="0.25">
      <c r="A8" s="21" t="s">
        <v>19</v>
      </c>
      <c r="B8" s="14" t="s">
        <v>20</v>
      </c>
      <c r="C8" s="15">
        <v>40998</v>
      </c>
      <c r="D8" s="15">
        <v>45015</v>
      </c>
      <c r="E8" s="16">
        <v>0</v>
      </c>
      <c r="F8" s="22" t="s">
        <v>21</v>
      </c>
      <c r="G8" s="18">
        <v>7500000</v>
      </c>
      <c r="H8" s="18">
        <v>1250000</v>
      </c>
      <c r="I8" s="7">
        <f>J8+K8</f>
        <v>625000</v>
      </c>
      <c r="J8" s="18">
        <v>0</v>
      </c>
      <c r="K8" s="19">
        <v>625000</v>
      </c>
      <c r="L8" s="20"/>
    </row>
    <row r="9" spans="1:12" ht="60.75" x14ac:dyDescent="0.25">
      <c r="A9" s="23" t="s">
        <v>22</v>
      </c>
      <c r="B9" s="24" t="s">
        <v>23</v>
      </c>
      <c r="C9" s="25">
        <v>45245</v>
      </c>
      <c r="D9" s="25">
        <v>46706</v>
      </c>
      <c r="E9" s="26">
        <v>0</v>
      </c>
      <c r="F9" s="27" t="s">
        <v>24</v>
      </c>
      <c r="G9" s="28">
        <v>9576000</v>
      </c>
      <c r="H9" s="28">
        <v>1914758.64</v>
      </c>
      <c r="I9" s="11">
        <v>0</v>
      </c>
      <c r="J9" s="28">
        <v>0</v>
      </c>
      <c r="K9" s="29">
        <v>0</v>
      </c>
      <c r="L9" s="20"/>
    </row>
    <row r="10" spans="1:12" x14ac:dyDescent="0.25">
      <c r="A10" s="42" t="s">
        <v>25</v>
      </c>
      <c r="B10" s="43"/>
      <c r="C10" s="43"/>
      <c r="D10" s="43"/>
      <c r="E10" s="43"/>
      <c r="F10" s="43"/>
      <c r="G10" s="30">
        <f>SUM(G7:G9)</f>
        <v>18109614</v>
      </c>
      <c r="H10" s="30">
        <f>SUM(H7:H9)</f>
        <v>3423162.1399999997</v>
      </c>
      <c r="I10" s="30">
        <f t="shared" ref="G10:K10" si="0">SUM(I7:I9)</f>
        <v>711134.5</v>
      </c>
      <c r="J10" s="30">
        <f t="shared" si="0"/>
        <v>0</v>
      </c>
      <c r="K10" s="31">
        <f t="shared" si="0"/>
        <v>711134.5</v>
      </c>
    </row>
    <row r="11" spans="1:12" x14ac:dyDescent="0.25">
      <c r="A11" s="44" t="s">
        <v>28</v>
      </c>
      <c r="B11" s="45"/>
      <c r="C11" s="45"/>
      <c r="D11" s="45"/>
      <c r="E11" s="45"/>
      <c r="F11" s="45"/>
      <c r="G11" s="32">
        <f>G6+G10</f>
        <v>39391614</v>
      </c>
      <c r="H11" s="32">
        <f>H6+H10</f>
        <v>24705162.140000001</v>
      </c>
      <c r="I11" s="32">
        <f>I6+I10</f>
        <v>711134.5</v>
      </c>
      <c r="J11" s="32">
        <f>J6+J10</f>
        <v>0</v>
      </c>
      <c r="K11" s="41">
        <f>K6+K10</f>
        <v>711134.5</v>
      </c>
    </row>
    <row r="12" spans="1:12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4"/>
    </row>
    <row r="13" spans="1:12" x14ac:dyDescent="0.2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2" x14ac:dyDescent="0.25">
      <c r="A14" s="33"/>
      <c r="B14" s="33"/>
      <c r="C14" s="33"/>
      <c r="D14" s="33"/>
      <c r="E14" s="37"/>
      <c r="F14" s="33"/>
      <c r="G14" s="34"/>
      <c r="H14" s="34"/>
      <c r="I14" s="34"/>
      <c r="J14" s="33"/>
      <c r="K14" s="33"/>
    </row>
    <row r="15" spans="1:12" x14ac:dyDescent="0.25">
      <c r="A15" s="33"/>
      <c r="B15" s="33"/>
      <c r="C15" s="33"/>
      <c r="D15" s="33"/>
      <c r="E15" s="38"/>
      <c r="F15" s="33"/>
      <c r="G15" s="34"/>
      <c r="H15" s="34"/>
      <c r="I15" s="34"/>
      <c r="J15" s="33"/>
      <c r="K15" s="33"/>
    </row>
    <row r="16" spans="1:12" x14ac:dyDescent="0.25">
      <c r="A16" s="33"/>
      <c r="B16" s="33"/>
      <c r="C16" s="33"/>
      <c r="D16" s="33"/>
      <c r="E16" s="33"/>
      <c r="F16" s="33"/>
      <c r="G16" s="34"/>
      <c r="H16" s="34"/>
      <c r="I16" s="34"/>
      <c r="J16" s="33"/>
      <c r="K16" s="33"/>
    </row>
    <row r="17" spans="1:11" x14ac:dyDescent="0.25">
      <c r="A17" s="33"/>
      <c r="B17" s="33"/>
      <c r="C17" s="33"/>
      <c r="D17" s="33"/>
      <c r="E17" s="33"/>
      <c r="F17" s="33"/>
      <c r="G17" s="34"/>
      <c r="H17" s="34"/>
      <c r="I17" s="34"/>
      <c r="J17" s="33"/>
      <c r="K17" s="33"/>
    </row>
    <row r="18" spans="1:11" x14ac:dyDescent="0.25">
      <c r="A18" s="33"/>
      <c r="B18" s="33"/>
      <c r="C18" s="33"/>
      <c r="D18" s="33"/>
      <c r="E18" s="33"/>
      <c r="F18" s="33"/>
      <c r="G18" s="34"/>
      <c r="H18" s="34"/>
      <c r="I18" s="34"/>
      <c r="J18" s="33"/>
      <c r="K18" s="33"/>
    </row>
    <row r="19" spans="1:11" x14ac:dyDescent="0.25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3"/>
    </row>
    <row r="20" spans="1:11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</sheetData>
  <mergeCells count="12">
    <mergeCell ref="A6:F6"/>
    <mergeCell ref="A10:F10"/>
    <mergeCell ref="A11:F11"/>
    <mergeCell ref="A1:K1"/>
    <mergeCell ref="A3:A4"/>
    <mergeCell ref="B3:D3"/>
    <mergeCell ref="E3:E4"/>
    <mergeCell ref="F3:F4"/>
    <mergeCell ref="G3:G4"/>
    <mergeCell ref="H3:H4"/>
    <mergeCell ref="I3:I4"/>
    <mergeCell ref="J3:K3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Op.préstamo y emisiones DP 2021</vt:lpstr>
      <vt:lpstr>'Op.préstamo y emisiones DP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dcterms:created xsi:type="dcterms:W3CDTF">2019-05-13T08:53:33Z</dcterms:created>
  <dcterms:modified xsi:type="dcterms:W3CDTF">2022-01-14T11:39:54Z</dcterms:modified>
</cp:coreProperties>
</file>