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teso\Gestion_Financiera\Transparencia\Publicación datos en la Web\2020\"/>
    </mc:Choice>
  </mc:AlternateContent>
  <bookViews>
    <workbookView xWindow="0" yWindow="0" windowWidth="25200" windowHeight="11385"/>
  </bookViews>
  <sheets>
    <sheet name="Op.préstamo y emisiones DP 2019" sheetId="1" r:id="rId1"/>
  </sheets>
  <definedNames>
    <definedName name="_xlnm.Print_Area" localSheetId="0">'Op.préstamo y emisiones DP 2019'!$A$1:$K$12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G12" i="1"/>
  <c r="H7" i="1"/>
  <c r="I7" i="1"/>
  <c r="J7" i="1"/>
  <c r="K7" i="1"/>
  <c r="G7" i="1"/>
  <c r="J5" i="1" l="1"/>
  <c r="I5" i="1"/>
  <c r="K11" i="1" l="1"/>
  <c r="J11" i="1"/>
  <c r="G11" i="1"/>
  <c r="H10" i="1"/>
  <c r="I9" i="1"/>
  <c r="I8" i="1"/>
  <c r="I11" i="1" s="1"/>
  <c r="K12" i="1"/>
  <c r="J6" i="1"/>
  <c r="I12" i="1" l="1"/>
  <c r="J12" i="1"/>
</calcChain>
</file>

<file path=xl/sharedStrings.xml><?xml version="1.0" encoding="utf-8"?>
<sst xmlns="http://schemas.openxmlformats.org/spreadsheetml/2006/main" count="32" uniqueCount="32">
  <si>
    <t>Concepto</t>
  </si>
  <si>
    <t>Fechas</t>
  </si>
  <si>
    <t>Tipo de interés</t>
  </si>
  <si>
    <t>Destino</t>
  </si>
  <si>
    <t>Capital formalizado</t>
  </si>
  <si>
    <t>Anualidad</t>
  </si>
  <si>
    <t>Carga financiera</t>
  </si>
  <si>
    <t>Formalización</t>
  </si>
  <si>
    <t>1ª amortización</t>
  </si>
  <si>
    <t>Ult. amortización</t>
  </si>
  <si>
    <t>Intereses</t>
  </si>
  <si>
    <t>Amortizaciones</t>
  </si>
  <si>
    <t>Deuda P. 2017</t>
  </si>
  <si>
    <t>Nov. 2017</t>
  </si>
  <si>
    <t>Inversiones 2017</t>
  </si>
  <si>
    <t>TOTAL  DEUDA PÚBLICA …………………………………………………………………………………………………………………………….</t>
  </si>
  <si>
    <t>Préstamo-Subvención       Nº TSI-070200-2009-49</t>
  </si>
  <si>
    <t>Nov. 2009</t>
  </si>
  <si>
    <t>Gran Canaria Centro Digital</t>
  </si>
  <si>
    <t>Préstamo-Subvención       Res. 688             AG.C. I. I. S. I.</t>
  </si>
  <si>
    <t>Dic. 2009</t>
  </si>
  <si>
    <t>Infraestructuras troncales de telecomunicaciones</t>
  </si>
  <si>
    <t>Préstamo-Parques tecnológicos Res.363 AG.C.I.I.S.I.</t>
  </si>
  <si>
    <t>Dic. 2013</t>
  </si>
  <si>
    <t>Creación y puesta en marcha de una ubicación del Parque Tecnológico de GC</t>
  </si>
  <si>
    <t>TOTAL PRÉSTAMOS - SUBVENCIÓN …………………...…………………………………………………………………………………………….</t>
  </si>
  <si>
    <t>Operaciones de préstamo, crédito y emisiones de deuda pública a 31/12/2019</t>
  </si>
  <si>
    <t>Capital vivo a 31/12/2019</t>
  </si>
  <si>
    <t>TOTAL DEUDA FINANCIERA A L/P PROPIA DEL CABILDO DE GRAN CANARIA  2019…………………….……………..</t>
  </si>
  <si>
    <t>Deuda P. 2014</t>
  </si>
  <si>
    <t>Nov. 2014</t>
  </si>
  <si>
    <t>Inversiones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</si>
</sst>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0" fillId="0" borderId="0" xfId="0" applyNumberFormat="1"/>
    <xf numFmtId="0" fontId="4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8"/>
  <sheetViews>
    <sheetView tabSelected="1" zoomScaleNormal="100" workbookViewId="0">
      <pane ySplit="4" topLeftCell="A9" activePane="bottomLeft" state="frozen"/>
      <selection pane="bottomLeft" activeCell="N10" sqref="N10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11" width="11.5703125" bestFit="1" customWidth="1"/>
    <col min="12" max="12" width="12.42578125" bestFit="1" customWidth="1"/>
  </cols>
  <sheetData>
    <row r="1" spans="1:12" ht="15.75" x14ac:dyDescent="0.2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 x14ac:dyDescent="0.25">
      <c r="A3" s="47" t="s">
        <v>0</v>
      </c>
      <c r="B3" s="47" t="s">
        <v>1</v>
      </c>
      <c r="C3" s="47"/>
      <c r="D3" s="47"/>
      <c r="E3" s="48" t="s">
        <v>2</v>
      </c>
      <c r="F3" s="48" t="s">
        <v>3</v>
      </c>
      <c r="G3" s="48" t="s">
        <v>4</v>
      </c>
      <c r="H3" s="48" t="s">
        <v>27</v>
      </c>
      <c r="I3" s="48" t="s">
        <v>5</v>
      </c>
      <c r="J3" s="47" t="s">
        <v>6</v>
      </c>
      <c r="K3" s="47"/>
    </row>
    <row r="4" spans="1:12" x14ac:dyDescent="0.25">
      <c r="A4" s="47"/>
      <c r="B4" s="2" t="s">
        <v>7</v>
      </c>
      <c r="C4" s="3" t="s">
        <v>8</v>
      </c>
      <c r="D4" s="3" t="s">
        <v>9</v>
      </c>
      <c r="E4" s="48"/>
      <c r="F4" s="48"/>
      <c r="G4" s="48"/>
      <c r="H4" s="48"/>
      <c r="I4" s="48"/>
      <c r="J4" s="4" t="s">
        <v>10</v>
      </c>
      <c r="K4" s="4" t="s">
        <v>11</v>
      </c>
    </row>
    <row r="5" spans="1:12" x14ac:dyDescent="0.25">
      <c r="A5" s="5" t="s">
        <v>29</v>
      </c>
      <c r="B5" s="6" t="s">
        <v>30</v>
      </c>
      <c r="C5" s="40">
        <v>43789</v>
      </c>
      <c r="D5" s="40">
        <v>43789</v>
      </c>
      <c r="E5" s="41">
        <v>5.0000000000000001E-3</v>
      </c>
      <c r="F5" s="6" t="s">
        <v>31</v>
      </c>
      <c r="G5" s="7">
        <v>53000000</v>
      </c>
      <c r="H5" s="7">
        <v>0</v>
      </c>
      <c r="I5" s="8">
        <f>J5+K5</f>
        <v>53265000</v>
      </c>
      <c r="J5" s="8">
        <f>G5*E5</f>
        <v>265000</v>
      </c>
      <c r="K5" s="9">
        <v>53000000</v>
      </c>
    </row>
    <row r="6" spans="1:12" x14ac:dyDescent="0.25">
      <c r="A6" s="5" t="s">
        <v>12</v>
      </c>
      <c r="B6" s="10" t="s">
        <v>13</v>
      </c>
      <c r="C6" s="10">
        <v>44882</v>
      </c>
      <c r="D6" s="10">
        <v>44882</v>
      </c>
      <c r="E6" s="11">
        <v>0</v>
      </c>
      <c r="F6" s="6" t="s">
        <v>14</v>
      </c>
      <c r="G6" s="7">
        <v>21282000</v>
      </c>
      <c r="H6" s="7">
        <v>21282000</v>
      </c>
      <c r="I6" s="8">
        <v>0</v>
      </c>
      <c r="J6" s="12">
        <f>G6*E6</f>
        <v>0</v>
      </c>
      <c r="K6" s="9">
        <v>0</v>
      </c>
    </row>
    <row r="7" spans="1:12" x14ac:dyDescent="0.25">
      <c r="A7" s="42" t="s">
        <v>15</v>
      </c>
      <c r="B7" s="43"/>
      <c r="C7" s="43"/>
      <c r="D7" s="43"/>
      <c r="E7" s="43"/>
      <c r="F7" s="43"/>
      <c r="G7" s="13">
        <f>SUM(G5:G6)</f>
        <v>74282000</v>
      </c>
      <c r="H7" s="13">
        <f t="shared" ref="H7:K7" si="0">SUM(H5:H6)</f>
        <v>21282000</v>
      </c>
      <c r="I7" s="13">
        <f t="shared" si="0"/>
        <v>53265000</v>
      </c>
      <c r="J7" s="13">
        <f t="shared" si="0"/>
        <v>265000</v>
      </c>
      <c r="K7" s="13">
        <f t="shared" si="0"/>
        <v>53000000</v>
      </c>
    </row>
    <row r="8" spans="1:12" ht="53.1" customHeight="1" x14ac:dyDescent="0.25">
      <c r="A8" s="14" t="s">
        <v>16</v>
      </c>
      <c r="B8" s="15" t="s">
        <v>17</v>
      </c>
      <c r="C8" s="16">
        <v>41608</v>
      </c>
      <c r="D8" s="16">
        <v>45626</v>
      </c>
      <c r="E8" s="17">
        <v>0</v>
      </c>
      <c r="F8" s="18" t="s">
        <v>18</v>
      </c>
      <c r="G8" s="19">
        <v>1033614</v>
      </c>
      <c r="H8" s="19">
        <v>430672.5</v>
      </c>
      <c r="I8" s="8">
        <f>J8+K8</f>
        <v>86134.5</v>
      </c>
      <c r="J8" s="19">
        <v>0</v>
      </c>
      <c r="K8" s="20">
        <v>86134.5</v>
      </c>
      <c r="L8" s="21"/>
    </row>
    <row r="9" spans="1:12" ht="53.1" customHeight="1" x14ac:dyDescent="0.25">
      <c r="A9" s="22" t="s">
        <v>19</v>
      </c>
      <c r="B9" s="15" t="s">
        <v>20</v>
      </c>
      <c r="C9" s="16">
        <v>40998</v>
      </c>
      <c r="D9" s="16">
        <v>45015</v>
      </c>
      <c r="E9" s="17">
        <v>0</v>
      </c>
      <c r="F9" s="23" t="s">
        <v>21</v>
      </c>
      <c r="G9" s="19">
        <v>7500000</v>
      </c>
      <c r="H9" s="19">
        <v>2500000</v>
      </c>
      <c r="I9" s="8">
        <f>J9+K9</f>
        <v>625000</v>
      </c>
      <c r="J9" s="19">
        <v>0</v>
      </c>
      <c r="K9" s="20">
        <v>625000</v>
      </c>
      <c r="L9" s="21"/>
    </row>
    <row r="10" spans="1:12" ht="60.75" x14ac:dyDescent="0.25">
      <c r="A10" s="24" t="s">
        <v>22</v>
      </c>
      <c r="B10" s="25" t="s">
        <v>23</v>
      </c>
      <c r="C10" s="26">
        <v>45245</v>
      </c>
      <c r="D10" s="26">
        <v>46706</v>
      </c>
      <c r="E10" s="27">
        <v>0</v>
      </c>
      <c r="F10" s="28" t="s">
        <v>24</v>
      </c>
      <c r="G10" s="29">
        <v>9576000</v>
      </c>
      <c r="H10" s="29">
        <f>320000+1318000+3978000-1452973.28-60000</f>
        <v>4103026.7199999997</v>
      </c>
      <c r="I10" s="12">
        <v>0</v>
      </c>
      <c r="J10" s="29">
        <v>0</v>
      </c>
      <c r="K10" s="30">
        <v>0</v>
      </c>
      <c r="L10" s="21"/>
    </row>
    <row r="11" spans="1:12" x14ac:dyDescent="0.25">
      <c r="A11" s="42" t="s">
        <v>25</v>
      </c>
      <c r="B11" s="43"/>
      <c r="C11" s="43"/>
      <c r="D11" s="43"/>
      <c r="E11" s="43"/>
      <c r="F11" s="43"/>
      <c r="G11" s="31">
        <f t="shared" ref="G11:K11" si="1">SUM(G8:G10)</f>
        <v>18109614</v>
      </c>
      <c r="H11" s="31">
        <f>SUM(H8:H10)</f>
        <v>7033699.2199999997</v>
      </c>
      <c r="I11" s="31">
        <f t="shared" si="1"/>
        <v>711134.5</v>
      </c>
      <c r="J11" s="31">
        <f t="shared" si="1"/>
        <v>0</v>
      </c>
      <c r="K11" s="32">
        <f t="shared" si="1"/>
        <v>711134.5</v>
      </c>
    </row>
    <row r="12" spans="1:12" x14ac:dyDescent="0.25">
      <c r="A12" s="44" t="s">
        <v>28</v>
      </c>
      <c r="B12" s="45"/>
      <c r="C12" s="45"/>
      <c r="D12" s="45"/>
      <c r="E12" s="45"/>
      <c r="F12" s="45"/>
      <c r="G12" s="33">
        <f>G7+G11</f>
        <v>92391614</v>
      </c>
      <c r="H12" s="33">
        <f>H7+H11</f>
        <v>28315699.219999999</v>
      </c>
      <c r="I12" s="33">
        <f>I7+I11</f>
        <v>53976134.5</v>
      </c>
      <c r="J12" s="33">
        <f>J7+J11</f>
        <v>265000</v>
      </c>
      <c r="K12" s="33">
        <f>K7+K11</f>
        <v>53711134.5</v>
      </c>
    </row>
    <row r="13" spans="1:12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2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2" x14ac:dyDescent="0.25">
      <c r="A15" s="34"/>
      <c r="B15" s="34"/>
      <c r="C15" s="34"/>
      <c r="D15" s="34"/>
      <c r="E15" s="38"/>
      <c r="F15" s="34"/>
      <c r="G15" s="35"/>
      <c r="H15" s="35"/>
      <c r="I15" s="35"/>
      <c r="J15" s="34"/>
      <c r="K15" s="34"/>
    </row>
    <row r="16" spans="1:12" x14ac:dyDescent="0.25">
      <c r="A16" s="34"/>
      <c r="B16" s="34"/>
      <c r="C16" s="34"/>
      <c r="D16" s="34"/>
      <c r="E16" s="39"/>
      <c r="F16" s="34"/>
      <c r="G16" s="35"/>
      <c r="H16" s="35"/>
      <c r="I16" s="35"/>
      <c r="J16" s="34"/>
      <c r="K16" s="34"/>
    </row>
    <row r="17" spans="1:11" x14ac:dyDescent="0.25">
      <c r="A17" s="34"/>
      <c r="B17" s="34"/>
      <c r="C17" s="34"/>
      <c r="D17" s="34"/>
      <c r="E17" s="34"/>
      <c r="F17" s="34"/>
      <c r="G17" s="35"/>
      <c r="H17" s="35"/>
      <c r="I17" s="35"/>
      <c r="J17" s="34"/>
      <c r="K17" s="34"/>
    </row>
    <row r="18" spans="1:11" x14ac:dyDescent="0.25">
      <c r="A18" s="34"/>
      <c r="B18" s="34"/>
      <c r="C18" s="34"/>
      <c r="D18" s="34"/>
      <c r="E18" s="34"/>
      <c r="F18" s="34"/>
      <c r="G18" s="35"/>
      <c r="H18" s="35"/>
      <c r="I18" s="35"/>
      <c r="J18" s="34"/>
      <c r="K18" s="34"/>
    </row>
    <row r="19" spans="1:11" x14ac:dyDescent="0.25">
      <c r="A19" s="34"/>
      <c r="B19" s="34"/>
      <c r="C19" s="34"/>
      <c r="D19" s="34"/>
      <c r="E19" s="34"/>
      <c r="F19" s="34"/>
      <c r="G19" s="35"/>
      <c r="H19" s="35"/>
      <c r="I19" s="35"/>
      <c r="J19" s="34"/>
      <c r="K19" s="34"/>
    </row>
    <row r="20" spans="1:11" x14ac:dyDescent="0.25">
      <c r="A20" s="34"/>
      <c r="B20" s="34"/>
      <c r="C20" s="34"/>
      <c r="D20" s="34"/>
      <c r="E20" s="34"/>
      <c r="F20" s="34"/>
      <c r="G20" s="35"/>
      <c r="H20" s="35"/>
      <c r="I20" s="35"/>
      <c r="J20" s="34"/>
      <c r="K20" s="34"/>
    </row>
    <row r="21" spans="1:1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</sheetData>
  <mergeCells count="12">
    <mergeCell ref="A7:F7"/>
    <mergeCell ref="A11:F11"/>
    <mergeCell ref="A12:F12"/>
    <mergeCell ref="A1:K1"/>
    <mergeCell ref="A3:A4"/>
    <mergeCell ref="B3:D3"/>
    <mergeCell ref="E3:E4"/>
    <mergeCell ref="F3:F4"/>
    <mergeCell ref="G3:G4"/>
    <mergeCell ref="H3:H4"/>
    <mergeCell ref="I3:I4"/>
    <mergeCell ref="J3:K3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Op.préstamo y emisiones DP 2019</vt:lpstr>
      <vt:lpstr>'Op.préstamo y emisiones DP 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2019-05-13T08:53:33Z</dcterms:created>
  <dcterms:modified xsi:type="dcterms:W3CDTF">2020-06-22T14:31:14Z</dcterms:modified>
</cp:coreProperties>
</file>